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LINEAMIENTOS DE VINCULACIÓN\Formatos UVS\Formulación de Programas y Proyectos\"/>
    </mc:Choice>
  </mc:AlternateContent>
  <xr:revisionPtr revIDLastSave="0" documentId="8_{68F26106-1BB5-4C02-98C8-3309B8274EBF}" xr6:coauthVersionLast="47" xr6:coauthVersionMax="47" xr10:uidLastSave="{00000000-0000-0000-0000-000000000000}"/>
  <bookViews>
    <workbookView xWindow="-120" yWindow="-120" windowWidth="19635" windowHeight="11760" tabRatio="865" xr2:uid="{00000000-000D-0000-FFFF-FFFF00000000}"/>
  </bookViews>
  <sheets>
    <sheet name="PRESUPUESTO" sheetId="1" r:id="rId1"/>
  </sheets>
  <definedNames>
    <definedName name="_xlnm.Print_Area" localSheetId="0">PRESUPUESTO!$A$1:$J$86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3" i="1" l="1"/>
  <c r="I54" i="1"/>
  <c r="I55" i="1"/>
  <c r="I40" i="1"/>
  <c r="I41" i="1"/>
  <c r="I42" i="1"/>
  <c r="I43" i="1"/>
  <c r="I44" i="1"/>
  <c r="I45" i="1"/>
  <c r="I39" i="1"/>
  <c r="I38" i="1"/>
  <c r="I37" i="1"/>
  <c r="I46" i="1" s="1"/>
  <c r="G78" i="1"/>
  <c r="G79" i="1" s="1"/>
  <c r="G75" i="1"/>
  <c r="G74" i="1"/>
  <c r="G73" i="1"/>
  <c r="F75" i="1"/>
  <c r="E78" i="1"/>
  <c r="E75" i="1"/>
  <c r="E74" i="1"/>
  <c r="E73" i="1"/>
  <c r="E72" i="1"/>
  <c r="I64" i="1"/>
  <c r="I63" i="1"/>
  <c r="I62" i="1"/>
  <c r="I65" i="1" s="1"/>
  <c r="I52" i="1"/>
  <c r="I56" i="1" s="1"/>
  <c r="H78" i="1" l="1"/>
  <c r="H75" i="1"/>
  <c r="H74" i="1"/>
  <c r="H73" i="1"/>
  <c r="F79" i="1"/>
  <c r="F25" i="1" l="1"/>
  <c r="F26" i="1"/>
  <c r="F27" i="1"/>
  <c r="F28" i="1"/>
  <c r="F29" i="1"/>
  <c r="F30" i="1"/>
  <c r="F76" i="1" l="1"/>
  <c r="F80" i="1" s="1"/>
  <c r="F31" i="1"/>
  <c r="F19" i="1" l="1"/>
  <c r="F17" i="1"/>
  <c r="F18" i="1"/>
  <c r="F16" i="1"/>
  <c r="G72" i="1" s="1"/>
  <c r="H72" i="1" l="1"/>
  <c r="G76" i="1"/>
  <c r="G80" i="1" s="1"/>
  <c r="F20" i="1"/>
  <c r="H76" i="1" l="1"/>
  <c r="E79" i="1"/>
  <c r="H79" i="1" s="1"/>
  <c r="H80" i="1" l="1"/>
  <c r="D72" i="1" s="1"/>
  <c r="B75" i="1"/>
  <c r="B74" i="1"/>
  <c r="B72" i="1"/>
  <c r="B73" i="1"/>
  <c r="D74" i="1" l="1"/>
  <c r="D75" i="1"/>
  <c r="D78" i="1"/>
  <c r="D73" i="1"/>
  <c r="E76" i="1"/>
  <c r="E80" i="1" s="1"/>
  <c r="D79" i="1" l="1"/>
  <c r="D76" i="1" l="1"/>
  <c r="D8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Noemi Lavid</author>
  </authors>
  <commentList>
    <comment ref="A13" authorId="0" shapeId="0" xr:uid="{00000000-0006-0000-0000-000001000000}">
      <text>
        <r>
          <rPr>
            <b/>
            <sz val="8"/>
            <color indexed="81"/>
            <rFont val="Times New Roman"/>
            <family val="1"/>
          </rPr>
          <t xml:space="preserve">UVS: </t>
        </r>
        <r>
          <rPr>
            <sz val="8"/>
            <color indexed="81"/>
            <rFont val="Times New Roman"/>
            <family val="1"/>
          </rPr>
          <t xml:space="preserve">Detallar los viáticos del personal de ESPOL que trabaja bajo relación de dependencia. Facturas deben ser emitidas a nombre del trabajador que gozará del viático. </t>
        </r>
        <r>
          <rPr>
            <b/>
            <sz val="8"/>
            <color indexed="81"/>
            <rFont val="Times New Roman"/>
            <family val="1"/>
          </rPr>
          <t>No se reconocen las subsistencias. El valor del viático será según el lugar al que se viaje</t>
        </r>
      </text>
    </comment>
    <comment ref="A33" authorId="0" shapeId="0" xr:uid="{00000000-0006-0000-0000-000002000000}">
      <text>
        <r>
          <rPr>
            <b/>
            <sz val="9"/>
            <color indexed="81"/>
            <rFont val="Times New Roman"/>
            <family val="1"/>
          </rPr>
          <t xml:space="preserve">UVS: </t>
        </r>
        <r>
          <rPr>
            <sz val="9"/>
            <color indexed="81"/>
            <rFont val="Times New Roman"/>
            <family val="1"/>
          </rPr>
          <t>Los ítems deben ser ingresados individualmente (por separado) con sus especificaciones correspondientes. En caso de ser necesario adjuntar cotizaciones, estas deben incluir la información del # RUC de la empresa, dirección, teléfono, nombre del contacto, email del contacto, etc. No olvidar la firma de quien elabora la proforma.</t>
        </r>
      </text>
    </comment>
    <comment ref="A48" authorId="0" shapeId="0" xr:uid="{00000000-0006-0000-0000-000003000000}">
      <text>
        <r>
          <rPr>
            <b/>
            <sz val="9"/>
            <color indexed="81"/>
            <rFont val="Times New Roman"/>
            <family val="1"/>
          </rPr>
          <t>UVS:</t>
        </r>
        <r>
          <rPr>
            <sz val="9"/>
            <color indexed="81"/>
            <rFont val="Times New Roman"/>
            <family val="1"/>
          </rPr>
          <t xml:space="preserve"> En caso de ser necesario adjuntar cotizaciones, estas deben incluir la información del # RUC de la empresa, dirección, teléfono, nombre del contacto, email del contacto, etc. No olvidar la firma de quien elabora la proforma.</t>
        </r>
      </text>
    </comment>
    <comment ref="A58" authorId="0" shapeId="0" xr:uid="{00000000-0006-0000-0000-000004000000}">
      <text>
        <r>
          <rPr>
            <b/>
            <sz val="9"/>
            <color indexed="81"/>
            <rFont val="Times New Roman"/>
            <family val="1"/>
          </rPr>
          <t>UVS:</t>
        </r>
        <r>
          <rPr>
            <sz val="9"/>
            <color indexed="81"/>
            <rFont val="Times New Roman"/>
            <family val="1"/>
          </rPr>
          <t xml:space="preserve"> En caso de ser necesario adjuntar cotizaciones, estas deben incluir la información del # RUC de la empresa, dirección, teléfono, nombre del contacto, email del contacto, etc. No olvidar la firma de quien elabora la proforma.</t>
        </r>
      </text>
    </comment>
  </commentList>
</comments>
</file>

<file path=xl/sharedStrings.xml><?xml version="1.0" encoding="utf-8"?>
<sst xmlns="http://schemas.openxmlformats.org/spreadsheetml/2006/main" count="122" uniqueCount="60">
  <si>
    <t>PRESUPUESTO</t>
  </si>
  <si>
    <t xml:space="preserve">UVS-FOR-08 </t>
  </si>
  <si>
    <t>AÑO:</t>
  </si>
  <si>
    <t>Proyecto:</t>
  </si>
  <si>
    <t>Código presupuestario:</t>
  </si>
  <si>
    <t>Director:</t>
  </si>
  <si>
    <t>DESCRIPCIÓN DE RUBROS</t>
  </si>
  <si>
    <t>1. GASTOS OPERACIONALES</t>
  </si>
  <si>
    <t>1.1. Viáticos</t>
  </si>
  <si>
    <t>Nombre del servidor (o al menos el cargo que se tiene en el proyecto/programa)</t>
  </si>
  <si>
    <t>Lugar</t>
  </si>
  <si>
    <t>Cantidad de días que se pernocta</t>
  </si>
  <si>
    <t>Cantidad de viajes</t>
  </si>
  <si>
    <t>Costo unitario</t>
  </si>
  <si>
    <t>Costo total</t>
  </si>
  <si>
    <t>Tipo de desembolso</t>
  </si>
  <si>
    <t>Vinculación</t>
  </si>
  <si>
    <t>TOTAL</t>
  </si>
  <si>
    <t>1.2. Movilización</t>
  </si>
  <si>
    <t>Indica el tipo de movilización (fluvial o terrestre)</t>
  </si>
  <si>
    <t>Forma de financiamiento</t>
  </si>
  <si>
    <t>Cantidad estimada de personas que asistirán (docentes y estudiantes)</t>
  </si>
  <si>
    <t>Cantidad de movilizaciones (ida y vuelta)</t>
  </si>
  <si>
    <t>1.3. Materiales/Suministros/Insumos Fungibles</t>
  </si>
  <si>
    <t>Descripción del ítem</t>
  </si>
  <si>
    <t>CARACTERÍSTICAS</t>
  </si>
  <si>
    <t>Unidad</t>
  </si>
  <si>
    <t>Cantidad</t>
  </si>
  <si>
    <t>Medidas (dimensiones, largo, ancho, diámetro, espesor, talla, etc.)</t>
  </si>
  <si>
    <t>Capacidad unitaria (litros, libras, newton, amper, faradio, voltaje, etc.)</t>
  </si>
  <si>
    <t>Modelo o Código  (Reactivos)</t>
  </si>
  <si>
    <t>Otras características: Indicar color, potencia, tipo de material, etc.</t>
  </si>
  <si>
    <t xml:space="preserve">Unidad </t>
  </si>
  <si>
    <t>1.4. Gastos de Servicios (Socialización, sistematización y otros)</t>
  </si>
  <si>
    <t>Descripción del servicio</t>
  </si>
  <si>
    <t>Medidas y tipo de material (servicios de impresión)</t>
  </si>
  <si>
    <t>Lugar de prestación del servicio</t>
  </si>
  <si>
    <t>Duración del servicio / Periodo</t>
  </si>
  <si>
    <t>Otras características: Indicar horas de dedicación, entregables del servicio, etc.</t>
  </si>
  <si>
    <t>Imprenta ESPOL</t>
  </si>
  <si>
    <t>2. EQUIPAMIENTO</t>
  </si>
  <si>
    <t>Descripción del equipo</t>
  </si>
  <si>
    <t xml:space="preserve">CARACTERÍSTICAS </t>
  </si>
  <si>
    <t>Medidas (dimensiones, largo, ancho, diámetro, etc.)</t>
  </si>
  <si>
    <t>Modelo</t>
  </si>
  <si>
    <t>Otras características: Indicar potencia, capacidad, etc.</t>
  </si>
  <si>
    <t>RESUMEN DEL PRESUPUESTO</t>
  </si>
  <si>
    <t>%</t>
  </si>
  <si>
    <t>APORTE DONANTE</t>
  </si>
  <si>
    <t>APORTE ESPOL Imprenta</t>
  </si>
  <si>
    <t>APORTE ESPOL Vinculación</t>
  </si>
  <si>
    <t>N/A</t>
  </si>
  <si>
    <t>TOTAL GASTOS OPERACIONALES</t>
  </si>
  <si>
    <t>Equipamiento</t>
  </si>
  <si>
    <t>TOTAL EQUIPAMIENTO</t>
  </si>
  <si>
    <t>PRESUPUESTO TOTAL SEGÚN DESEMBOLSO</t>
  </si>
  <si>
    <t>APROBADO POR:</t>
  </si>
  <si>
    <t>Ph.D. Denise Rodríguez Zurita</t>
  </si>
  <si>
    <t>Directora</t>
  </si>
  <si>
    <t>Unidad de Vinculación con la Sociedad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</si>
</sst>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u/>
      <sz val="9"/>
      <color indexed="62"/>
      <name val="Times New Roman"/>
      <family val="1"/>
    </font>
    <font>
      <sz val="9"/>
      <color indexed="18"/>
      <name val="Times New Roman"/>
      <family val="1"/>
    </font>
    <font>
      <b/>
      <sz val="8"/>
      <color indexed="81"/>
      <name val="Times New Roman"/>
      <family val="1"/>
    </font>
    <font>
      <sz val="8"/>
      <color indexed="81"/>
      <name val="Times New Roman"/>
      <family val="1"/>
    </font>
    <font>
      <b/>
      <sz val="9"/>
      <color indexed="18"/>
      <name val="Times New Roman"/>
      <family val="1"/>
    </font>
    <font>
      <b/>
      <sz val="12"/>
      <name val="Times New Roman"/>
      <family val="1"/>
    </font>
    <font>
      <b/>
      <u/>
      <sz val="9"/>
      <color indexed="62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indexed="81"/>
      <name val="Times New Roman"/>
      <family val="1"/>
    </font>
    <font>
      <sz val="9"/>
      <color indexed="81"/>
      <name val="Times New Roman"/>
      <family val="1"/>
    </font>
    <font>
      <sz val="9"/>
      <color indexed="64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16" fillId="2" borderId="0" xfId="1" quotePrefix="1" applyFont="1" applyFill="1" applyAlignment="1" applyProtection="1">
      <alignment horizontal="left" vertical="center"/>
      <protection locked="0"/>
    </xf>
    <xf numFmtId="0" fontId="9" fillId="2" borderId="0" xfId="1" applyFont="1" applyFill="1" applyAlignment="1" applyProtection="1">
      <alignment vertical="center" wrapText="1"/>
      <protection locked="0"/>
    </xf>
    <xf numFmtId="0" fontId="9" fillId="2" borderId="0" xfId="1" applyFont="1" applyFill="1" applyAlignment="1" applyProtection="1">
      <alignment horizontal="left" vertical="center" wrapText="1"/>
      <protection locked="0"/>
    </xf>
    <xf numFmtId="0" fontId="15" fillId="2" borderId="0" xfId="2" applyFont="1" applyFill="1" applyAlignment="1" applyProtection="1">
      <alignment horizontal="left" vertical="center" wrapText="1"/>
      <protection locked="0"/>
    </xf>
    <xf numFmtId="0" fontId="4" fillId="2" borderId="0" xfId="2" applyFont="1" applyFill="1" applyAlignment="1" applyProtection="1">
      <alignment vertical="center" wrapText="1"/>
      <protection locked="0"/>
    </xf>
    <xf numFmtId="0" fontId="4" fillId="2" borderId="0" xfId="2" applyFont="1" applyFill="1" applyAlignment="1" applyProtection="1">
      <alignment horizontal="center" vertical="center" wrapText="1"/>
      <protection locked="0"/>
    </xf>
    <xf numFmtId="0" fontId="16" fillId="2" borderId="0" xfId="1" applyFont="1" applyFill="1" applyAlignment="1" applyProtection="1">
      <alignment horizontal="left" vertical="center"/>
      <protection locked="0"/>
    </xf>
    <xf numFmtId="0" fontId="9" fillId="2" borderId="0" xfId="1" applyFont="1" applyFill="1" applyAlignment="1">
      <alignment horizontal="left" vertical="center" wrapText="1"/>
    </xf>
    <xf numFmtId="0" fontId="9" fillId="2" borderId="0" xfId="1" applyFont="1" applyFill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9" fillId="2" borderId="0" xfId="1" applyFont="1" applyFill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0" xfId="1" applyFont="1" applyFill="1" applyAlignment="1" applyProtection="1">
      <alignment vertical="center" wrapText="1"/>
      <protection locked="0"/>
    </xf>
    <xf numFmtId="0" fontId="7" fillId="2" borderId="0" xfId="1" applyFont="1" applyFill="1" applyAlignment="1" applyProtection="1">
      <alignment vertical="center" wrapText="1"/>
      <protection locked="0"/>
    </xf>
    <xf numFmtId="0" fontId="9" fillId="2" borderId="10" xfId="1" applyFont="1" applyFill="1" applyBorder="1" applyAlignment="1" applyProtection="1">
      <alignment horizontal="center" vertical="center" wrapText="1"/>
      <protection locked="0"/>
    </xf>
    <xf numFmtId="0" fontId="9" fillId="3" borderId="2" xfId="1" applyFont="1" applyFill="1" applyBorder="1" applyAlignment="1">
      <alignment vertical="center" wrapText="1"/>
    </xf>
    <xf numFmtId="0" fontId="9" fillId="3" borderId="3" xfId="1" applyFont="1" applyFill="1" applyBorder="1" applyAlignment="1">
      <alignment vertical="center" wrapText="1"/>
    </xf>
    <xf numFmtId="0" fontId="14" fillId="3" borderId="0" xfId="1" applyFont="1" applyFill="1" applyAlignment="1" applyProtection="1">
      <alignment horizontal="center" vertical="center" wrapText="1"/>
      <protection locked="0"/>
    </xf>
    <xf numFmtId="0" fontId="14" fillId="2" borderId="0" xfId="1" applyFont="1" applyFill="1" applyAlignment="1" applyProtection="1">
      <alignment horizontal="center" vertical="center" wrapText="1"/>
      <protection locked="0"/>
    </xf>
    <xf numFmtId="4" fontId="8" fillId="0" borderId="0" xfId="1" applyNumberFormat="1" applyFont="1" applyAlignment="1" applyProtection="1">
      <alignment horizontal="center" vertical="center" wrapText="1"/>
      <protection locked="0"/>
    </xf>
    <xf numFmtId="4" fontId="8" fillId="2" borderId="0" xfId="1" applyNumberFormat="1" applyFont="1" applyFill="1" applyAlignment="1" applyProtection="1">
      <alignment horizontal="center" vertical="center" wrapText="1"/>
      <protection locked="0"/>
    </xf>
    <xf numFmtId="4" fontId="8" fillId="3" borderId="0" xfId="1" applyNumberFormat="1" applyFont="1" applyFill="1" applyAlignment="1" applyProtection="1">
      <alignment horizontal="center" vertical="center" wrapText="1"/>
      <protection locked="0"/>
    </xf>
    <xf numFmtId="4" fontId="8" fillId="3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3" borderId="3" xfId="1" applyNumberFormat="1" applyFont="1" applyFill="1" applyBorder="1" applyAlignment="1" applyProtection="1">
      <alignment horizontal="center" vertical="center" wrapText="1"/>
      <protection locked="0"/>
    </xf>
    <xf numFmtId="4" fontId="9" fillId="2" borderId="3" xfId="1" applyNumberFormat="1" applyFont="1" applyFill="1" applyBorder="1" applyAlignment="1" applyProtection="1">
      <alignment horizontal="center" vertical="center" wrapText="1"/>
      <protection locked="0"/>
    </xf>
    <xf numFmtId="4" fontId="9" fillId="3" borderId="0" xfId="1" applyNumberFormat="1" applyFont="1" applyFill="1" applyAlignment="1" applyProtection="1">
      <alignment horizontal="center" vertical="center" wrapText="1"/>
      <protection locked="0"/>
    </xf>
    <xf numFmtId="4" fontId="9" fillId="2" borderId="0" xfId="1" applyNumberFormat="1" applyFont="1" applyFill="1" applyAlignment="1" applyProtection="1">
      <alignment horizontal="center" vertical="center" wrapText="1"/>
      <protection locked="0"/>
    </xf>
    <xf numFmtId="0" fontId="14" fillId="2" borderId="0" xfId="1" quotePrefix="1" applyFont="1" applyFill="1" applyAlignment="1" applyProtection="1">
      <alignment horizontal="left" vertical="center" wrapText="1"/>
      <protection locked="0"/>
    </xf>
    <xf numFmtId="9" fontId="9" fillId="2" borderId="0" xfId="3" applyFont="1" applyFill="1" applyBorder="1" applyAlignment="1" applyProtection="1">
      <alignment vertical="center" wrapText="1"/>
      <protection locked="0"/>
    </xf>
    <xf numFmtId="4" fontId="9" fillId="2" borderId="0" xfId="1" applyNumberFormat="1" applyFont="1" applyFill="1" applyAlignment="1" applyProtection="1">
      <alignment vertical="center" wrapText="1"/>
      <protection locked="0"/>
    </xf>
    <xf numFmtId="0" fontId="18" fillId="2" borderId="0" xfId="1" quotePrefix="1" applyFont="1" applyFill="1" applyAlignment="1" applyProtection="1">
      <alignment vertical="center" wrapText="1"/>
      <protection locked="0"/>
    </xf>
    <xf numFmtId="0" fontId="22" fillId="2" borderId="0" xfId="2" applyFont="1" applyFill="1" applyAlignment="1" applyProtection="1">
      <alignment horizontal="left" vertical="center" wrapText="1"/>
      <protection locked="0"/>
    </xf>
    <xf numFmtId="0" fontId="8" fillId="2" borderId="0" xfId="1" applyFont="1" applyFill="1" applyAlignment="1" applyProtection="1">
      <alignment vertical="center" wrapText="1"/>
      <protection locked="0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15" fillId="2" borderId="0" xfId="1" applyFont="1" applyFill="1" applyAlignment="1" applyProtection="1">
      <alignment horizontal="center" vertical="center" wrapText="1"/>
      <protection locked="0"/>
    </xf>
    <xf numFmtId="0" fontId="9" fillId="2" borderId="4" xfId="1" applyFont="1" applyFill="1" applyBorder="1" applyAlignment="1" applyProtection="1">
      <alignment horizontal="center" vertical="center" wrapText="1"/>
      <protection locked="0"/>
    </xf>
    <xf numFmtId="0" fontId="9" fillId="2" borderId="7" xfId="1" applyFont="1" applyFill="1" applyBorder="1" applyAlignment="1" applyProtection="1">
      <alignment horizontal="center" vertical="center" wrapText="1"/>
      <protection locked="0"/>
    </xf>
    <xf numFmtId="0" fontId="18" fillId="2" borderId="0" xfId="1" quotePrefix="1" applyFont="1" applyFill="1" applyAlignment="1" applyProtection="1">
      <alignment horizontal="center" vertical="center" wrapText="1"/>
      <protection locked="0"/>
    </xf>
    <xf numFmtId="0" fontId="14" fillId="2" borderId="0" xfId="1" quotePrefix="1" applyFont="1" applyFill="1" applyAlignment="1" applyProtection="1">
      <alignment horizontal="center" vertical="center" wrapText="1"/>
      <protection locked="0"/>
    </xf>
    <xf numFmtId="0" fontId="14" fillId="2" borderId="0" xfId="1" applyFont="1" applyFill="1" applyAlignment="1" applyProtection="1">
      <alignment horizontal="left" vertical="center" wrapText="1"/>
      <protection locked="0"/>
    </xf>
    <xf numFmtId="0" fontId="17" fillId="2" borderId="0" xfId="1" quotePrefix="1" applyFont="1" applyFill="1" applyAlignment="1" applyProtection="1">
      <alignment horizontal="center" vertical="center" wrapText="1"/>
      <protection locked="0"/>
    </xf>
    <xf numFmtId="0" fontId="8" fillId="2" borderId="2" xfId="1" applyFont="1" applyFill="1" applyBorder="1" applyAlignment="1" applyProtection="1">
      <alignment horizontal="center" vertical="center" wrapText="1"/>
      <protection locked="0"/>
    </xf>
    <xf numFmtId="0" fontId="8" fillId="2" borderId="4" xfId="1" applyFont="1" applyFill="1" applyBorder="1" applyAlignment="1" applyProtection="1">
      <alignment horizontal="center" vertical="center" wrapText="1"/>
      <protection locked="0"/>
    </xf>
    <xf numFmtId="0" fontId="22" fillId="2" borderId="0" xfId="2" applyFont="1" applyFill="1" applyAlignment="1" applyProtection="1">
      <alignment horizontal="right" vertical="center" wrapText="1"/>
      <protection locked="0"/>
    </xf>
    <xf numFmtId="0" fontId="7" fillId="2" borderId="0" xfId="1" applyFont="1" applyFill="1" applyAlignment="1" applyProtection="1">
      <alignment horizontal="center" vertical="center" wrapText="1"/>
      <protection locked="0"/>
    </xf>
    <xf numFmtId="0" fontId="5" fillId="2" borderId="0" xfId="1" applyFont="1" applyFill="1" applyAlignment="1" applyProtection="1">
      <alignment vertical="center" wrapText="1"/>
      <protection locked="0"/>
    </xf>
    <xf numFmtId="0" fontId="5" fillId="2" borderId="0" xfId="1" applyFont="1" applyFill="1" applyAlignment="1" applyProtection="1">
      <alignment horizontal="center" vertical="center" wrapText="1"/>
      <protection locked="0"/>
    </xf>
    <xf numFmtId="0" fontId="10" fillId="2" borderId="0" xfId="1" applyFont="1" applyFill="1" applyAlignment="1" applyProtection="1">
      <alignment vertical="center" wrapText="1"/>
      <protection locked="0"/>
    </xf>
    <xf numFmtId="0" fontId="8" fillId="2" borderId="0" xfId="1" applyFont="1" applyFill="1" applyAlignment="1" applyProtection="1">
      <alignment horizontal="center" vertical="center" wrapText="1"/>
      <protection locked="0"/>
    </xf>
    <xf numFmtId="0" fontId="6" fillId="2" borderId="0" xfId="1" applyFont="1" applyFill="1" applyAlignment="1" applyProtection="1">
      <alignment horizontal="center" vertical="center" wrapText="1"/>
      <protection locked="0"/>
    </xf>
    <xf numFmtId="0" fontId="16" fillId="2" borderId="0" xfId="1" quotePrefix="1" applyFont="1" applyFill="1" applyAlignment="1" applyProtection="1">
      <alignment horizontal="left" vertical="center" wrapText="1"/>
      <protection locked="0"/>
    </xf>
    <xf numFmtId="0" fontId="10" fillId="2" borderId="0" xfId="1" quotePrefix="1" applyFont="1" applyFill="1" applyAlignment="1" applyProtection="1">
      <alignment horizontal="left" vertical="center" wrapText="1"/>
      <protection locked="0"/>
    </xf>
    <xf numFmtId="3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11" fillId="2" borderId="1" xfId="1" applyNumberFormat="1" applyFont="1" applyFill="1" applyBorder="1" applyAlignment="1" applyProtection="1">
      <alignment vertical="center" wrapText="1"/>
      <protection locked="0"/>
    </xf>
    <xf numFmtId="4" fontId="11" fillId="2" borderId="1" xfId="1" applyNumberFormat="1" applyFont="1" applyFill="1" applyBorder="1" applyAlignment="1" applyProtection="1">
      <alignment horizontal="right" vertical="center" wrapText="1"/>
      <protection locked="0"/>
    </xf>
    <xf numFmtId="4" fontId="9" fillId="3" borderId="1" xfId="1" applyNumberFormat="1" applyFont="1" applyFill="1" applyBorder="1" applyAlignment="1" applyProtection="1">
      <alignment horizontal="right" vertical="center" wrapText="1"/>
      <protection locked="0"/>
    </xf>
    <xf numFmtId="4" fontId="8" fillId="2" borderId="0" xfId="1" applyNumberFormat="1" applyFont="1" applyFill="1" applyAlignment="1" applyProtection="1">
      <alignment vertical="center" wrapText="1"/>
      <protection locked="0"/>
    </xf>
    <xf numFmtId="0" fontId="10" fillId="2" borderId="0" xfId="1" applyFont="1" applyFill="1" applyAlignment="1" applyProtection="1">
      <alignment horizontal="left" vertical="center" wrapText="1"/>
      <protection locked="0"/>
    </xf>
    <xf numFmtId="3" fontId="8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16" fillId="2" borderId="0" xfId="1" applyFont="1" applyFill="1" applyAlignment="1" applyProtection="1">
      <alignment horizontal="left" vertical="center" wrapText="1"/>
      <protection locked="0"/>
    </xf>
    <xf numFmtId="4" fontId="9" fillId="2" borderId="0" xfId="1" applyNumberFormat="1" applyFont="1" applyFill="1" applyAlignment="1">
      <alignment vertical="center" wrapText="1"/>
    </xf>
    <xf numFmtId="9" fontId="8" fillId="2" borderId="0" xfId="3" applyFont="1" applyFill="1" applyBorder="1" applyAlignment="1" applyProtection="1">
      <alignment vertical="center" wrapText="1"/>
      <protection locked="0"/>
    </xf>
    <xf numFmtId="9" fontId="9" fillId="2" borderId="0" xfId="3" applyFont="1" applyFill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>
      <alignment horizontal="center" vertical="center" wrapText="1"/>
    </xf>
    <xf numFmtId="9" fontId="8" fillId="2" borderId="0" xfId="3" applyFont="1" applyFill="1" applyBorder="1" applyAlignment="1" applyProtection="1">
      <alignment horizontal="center" vertical="center" wrapText="1"/>
      <protection locked="0"/>
    </xf>
    <xf numFmtId="9" fontId="9" fillId="2" borderId="0" xfId="3" applyFont="1" applyFill="1" applyBorder="1" applyAlignment="1" applyProtection="1">
      <alignment horizontal="center" vertical="center" wrapText="1"/>
      <protection locked="0"/>
    </xf>
    <xf numFmtId="4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9" fillId="3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4" fillId="2" borderId="0" xfId="1" applyFont="1" applyFill="1" applyAlignment="1" applyProtection="1">
      <alignment horizontal="center" vertical="center" wrapText="1"/>
      <protection locked="0"/>
    </xf>
    <xf numFmtId="4" fontId="8" fillId="2" borderId="0" xfId="1" applyNumberFormat="1" applyFont="1" applyFill="1" applyAlignment="1" applyProtection="1">
      <alignment horizontal="center" vertical="center" wrapText="1"/>
      <protection locked="0"/>
    </xf>
    <xf numFmtId="0" fontId="14" fillId="2" borderId="0" xfId="1" quotePrefix="1" applyFont="1" applyFill="1" applyAlignment="1" applyProtection="1">
      <alignment horizontal="left" vertical="center" wrapText="1"/>
      <protection locked="0"/>
    </xf>
    <xf numFmtId="0" fontId="8" fillId="2" borderId="0" xfId="1" applyFont="1" applyFill="1" applyAlignment="1" applyProtection="1">
      <alignment horizontal="left" vertical="center" wrapText="1"/>
      <protection locked="0"/>
    </xf>
    <xf numFmtId="4" fontId="9" fillId="2" borderId="0" xfId="1" applyNumberFormat="1" applyFont="1" applyFill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9" fillId="2" borderId="5" xfId="1" applyFont="1" applyFill="1" applyBorder="1" applyAlignment="1" applyProtection="1">
      <alignment horizontal="center" vertical="center" wrapText="1"/>
      <protection locked="0"/>
    </xf>
    <xf numFmtId="0" fontId="9" fillId="2" borderId="7" xfId="1" applyFont="1" applyFill="1" applyBorder="1" applyAlignment="1" applyProtection="1">
      <alignment horizontal="center" vertical="center" wrapText="1"/>
      <protection locked="0"/>
    </xf>
    <xf numFmtId="0" fontId="23" fillId="2" borderId="0" xfId="2" applyFont="1" applyFill="1" applyAlignment="1" applyProtection="1">
      <alignment horizontal="center" vertical="center" wrapText="1"/>
      <protection locked="0"/>
    </xf>
    <xf numFmtId="0" fontId="22" fillId="2" borderId="0" xfId="2" applyFont="1" applyFill="1" applyAlignment="1" applyProtection="1">
      <alignment horizontal="center" vertical="center" wrapText="1"/>
      <protection locked="0"/>
    </xf>
    <xf numFmtId="0" fontId="9" fillId="3" borderId="2" xfId="1" applyFont="1" applyFill="1" applyBorder="1" applyAlignment="1" applyProtection="1">
      <alignment horizontal="left" vertical="center" wrapText="1"/>
      <protection locked="0"/>
    </xf>
    <xf numFmtId="0" fontId="9" fillId="3" borderId="3" xfId="1" applyFont="1" applyFill="1" applyBorder="1" applyAlignment="1" applyProtection="1">
      <alignment horizontal="left" vertical="center" wrapText="1"/>
      <protection locked="0"/>
    </xf>
    <xf numFmtId="0" fontId="9" fillId="3" borderId="4" xfId="1" applyFont="1" applyFill="1" applyBorder="1" applyAlignment="1" applyProtection="1">
      <alignment horizontal="left" vertical="center" wrapText="1"/>
      <protection locked="0"/>
    </xf>
    <xf numFmtId="0" fontId="15" fillId="2" borderId="0" xfId="1" applyFont="1" applyFill="1" applyAlignment="1" applyProtection="1">
      <alignment horizontal="center" vertical="center" wrapText="1"/>
      <protection locked="0"/>
    </xf>
    <xf numFmtId="0" fontId="5" fillId="2" borderId="0" xfId="2" applyFont="1" applyFill="1" applyAlignment="1" applyProtection="1">
      <alignment horizontal="left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2" borderId="9" xfId="1" applyFont="1" applyFill="1" applyBorder="1" applyAlignment="1" applyProtection="1">
      <alignment horizontal="center" vertical="center" wrapText="1"/>
      <protection locked="0"/>
    </xf>
    <xf numFmtId="0" fontId="9" fillId="2" borderId="8" xfId="1" applyFont="1" applyFill="1" applyBorder="1" applyAlignment="1" applyProtection="1">
      <alignment horizontal="center" vertical="center" wrapText="1"/>
      <protection locked="0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3" xfId="1" applyFont="1" applyFill="1" applyBorder="1" applyAlignment="1" applyProtection="1">
      <alignment horizontal="center" vertical="center" wrapText="1"/>
      <protection locked="0"/>
    </xf>
    <xf numFmtId="0" fontId="9" fillId="2" borderId="4" xfId="1" applyFont="1" applyFill="1" applyBorder="1" applyAlignment="1" applyProtection="1">
      <alignment horizontal="center" vertical="center" wrapText="1"/>
      <protection locked="0"/>
    </xf>
    <xf numFmtId="0" fontId="9" fillId="2" borderId="5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18" fillId="2" borderId="0" xfId="1" quotePrefix="1" applyFont="1" applyFill="1" applyAlignment="1" applyProtection="1">
      <alignment horizontal="center" vertical="center" wrapText="1"/>
      <protection locked="0"/>
    </xf>
    <xf numFmtId="0" fontId="14" fillId="2" borderId="0" xfId="1" quotePrefix="1" applyFont="1" applyFill="1" applyAlignment="1" applyProtection="1">
      <alignment horizontal="center" vertical="center" wrapText="1"/>
      <protection locked="0"/>
    </xf>
    <xf numFmtId="0" fontId="14" fillId="2" borderId="0" xfId="1" applyFont="1" applyFill="1" applyAlignment="1" applyProtection="1">
      <alignment horizontal="left" vertical="center" wrapText="1"/>
      <protection locked="0"/>
    </xf>
    <xf numFmtId="0" fontId="17" fillId="2" borderId="0" xfId="1" quotePrefix="1" applyFont="1" applyFill="1" applyAlignment="1" applyProtection="1">
      <alignment horizontal="center" vertical="center" wrapText="1"/>
      <protection locked="0"/>
    </xf>
    <xf numFmtId="0" fontId="8" fillId="2" borderId="2" xfId="1" applyFont="1" applyFill="1" applyBorder="1" applyAlignment="1" applyProtection="1">
      <alignment horizontal="center" vertical="center" wrapText="1"/>
      <protection locked="0"/>
    </xf>
    <xf numFmtId="0" fontId="8" fillId="2" borderId="4" xfId="1" applyFont="1" applyFill="1" applyBorder="1" applyAlignment="1" applyProtection="1">
      <alignment horizontal="center" vertical="center" wrapText="1"/>
      <protection locked="0"/>
    </xf>
  </cellXfs>
  <cellStyles count="5">
    <cellStyle name="Moneda 2" xfId="4" xr:uid="{00000000-0005-0000-0000-000000000000}"/>
    <cellStyle name="Normal" xfId="0" builtinId="0"/>
    <cellStyle name="Normal_formulario 9" xfId="1" xr:uid="{00000000-0005-0000-0000-000002000000}"/>
    <cellStyle name="Normal_Formularios" xfId="2" xr:uid="{00000000-0005-0000-0000-000003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123825</xdr:rowOff>
    </xdr:to>
    <xdr:pic>
      <xdr:nvPicPr>
        <xdr:cNvPr id="2" name="Imagen 2" descr="LOGO_ESPOL_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0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9"/>
  <sheetViews>
    <sheetView tabSelected="1" topLeftCell="A31" zoomScaleNormal="100" workbookViewId="0">
      <selection activeCell="E36" sqref="E36"/>
    </sheetView>
  </sheetViews>
  <sheetFormatPr defaultColWidth="9.140625" defaultRowHeight="11.25"/>
  <cols>
    <col min="1" max="1" width="25" style="14" customWidth="1"/>
    <col min="2" max="2" width="17.85546875" style="51" customWidth="1"/>
    <col min="3" max="3" width="17.7109375" style="14" customWidth="1"/>
    <col min="4" max="4" width="12.5703125" style="14" customWidth="1"/>
    <col min="5" max="5" width="13" style="14" customWidth="1"/>
    <col min="6" max="6" width="12.28515625" style="51" customWidth="1"/>
    <col min="7" max="7" width="12.140625" style="51" customWidth="1"/>
    <col min="8" max="8" width="12.85546875" style="51" customWidth="1"/>
    <col min="9" max="9" width="11" style="51" customWidth="1"/>
    <col min="10" max="10" width="13" style="14" customWidth="1"/>
    <col min="11" max="16384" width="9.140625" style="14"/>
  </cols>
  <sheetData>
    <row r="1" spans="1:10" ht="27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15" customFormat="1" ht="18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15" customFormat="1" ht="18.75" customHeight="1">
      <c r="A3" s="5"/>
      <c r="D3" s="45" t="s">
        <v>2</v>
      </c>
      <c r="E3" s="33">
        <v>2021</v>
      </c>
      <c r="G3" s="46"/>
      <c r="H3" s="46"/>
      <c r="I3" s="46"/>
    </row>
    <row r="4" spans="1:10" s="15" customFormat="1" ht="12.75">
      <c r="A4" s="6"/>
      <c r="B4" s="6"/>
      <c r="C4" s="6"/>
      <c r="D4" s="6"/>
      <c r="E4" s="6"/>
      <c r="F4" s="46"/>
      <c r="G4" s="46"/>
      <c r="H4" s="46"/>
      <c r="I4" s="46"/>
    </row>
    <row r="5" spans="1:10" s="15" customFormat="1" ht="19.5" customHeight="1">
      <c r="A5" s="4" t="s">
        <v>3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s="15" customFormat="1" ht="18.75" customHeight="1">
      <c r="A6" s="4" t="s">
        <v>4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s="15" customFormat="1" ht="20.25" customHeight="1">
      <c r="A7" s="4" t="s">
        <v>5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ht="12.75" customHeight="1">
      <c r="A8" s="47"/>
      <c r="B8" s="48"/>
      <c r="C8" s="47"/>
      <c r="D8" s="47"/>
      <c r="E8" s="47"/>
      <c r="F8" s="48"/>
    </row>
    <row r="9" spans="1:10" ht="13.35" customHeight="1">
      <c r="A9" s="87" t="s">
        <v>6</v>
      </c>
      <c r="B9" s="87"/>
      <c r="C9" s="87"/>
      <c r="D9" s="87"/>
      <c r="E9" s="87"/>
      <c r="F9" s="87"/>
      <c r="G9" s="87"/>
      <c r="H9" s="87"/>
      <c r="I9" s="87"/>
      <c r="J9" s="87"/>
    </row>
    <row r="10" spans="1:10" ht="12">
      <c r="A10" s="49"/>
      <c r="B10" s="50"/>
      <c r="C10" s="34"/>
      <c r="D10" s="34"/>
      <c r="E10" s="34"/>
    </row>
    <row r="11" spans="1:10" ht="24">
      <c r="A11" s="52" t="s">
        <v>7</v>
      </c>
      <c r="B11" s="50"/>
      <c r="C11" s="34"/>
      <c r="D11" s="34"/>
      <c r="E11" s="34"/>
    </row>
    <row r="12" spans="1:10" ht="12">
      <c r="A12" s="34"/>
      <c r="B12" s="50"/>
      <c r="C12" s="34"/>
      <c r="D12" s="34"/>
      <c r="E12" s="34"/>
    </row>
    <row r="13" spans="1:10" ht="12">
      <c r="A13" s="52" t="s">
        <v>8</v>
      </c>
      <c r="B13" s="11"/>
      <c r="C13" s="2"/>
      <c r="D13" s="2"/>
      <c r="E13" s="2"/>
    </row>
    <row r="14" spans="1:10" ht="12">
      <c r="A14" s="53"/>
      <c r="B14" s="11"/>
      <c r="C14" s="2"/>
      <c r="D14" s="2"/>
      <c r="E14" s="2"/>
    </row>
    <row r="15" spans="1:10" ht="37.5" customHeight="1">
      <c r="A15" s="35" t="s">
        <v>9</v>
      </c>
      <c r="B15" s="35" t="s">
        <v>10</v>
      </c>
      <c r="C15" s="35" t="s">
        <v>11</v>
      </c>
      <c r="D15" s="35" t="s">
        <v>12</v>
      </c>
      <c r="E15" s="12" t="s">
        <v>13</v>
      </c>
      <c r="F15" s="12" t="s">
        <v>14</v>
      </c>
      <c r="G15" s="35" t="s">
        <v>15</v>
      </c>
    </row>
    <row r="16" spans="1:10" ht="12">
      <c r="A16" s="13"/>
      <c r="B16" s="54"/>
      <c r="C16" s="54">
        <v>0</v>
      </c>
      <c r="D16" s="54">
        <v>0</v>
      </c>
      <c r="E16" s="55">
        <v>0</v>
      </c>
      <c r="F16" s="56">
        <f>C16*D16*E16</f>
        <v>0</v>
      </c>
      <c r="G16" s="13" t="s">
        <v>16</v>
      </c>
    </row>
    <row r="17" spans="1:7" ht="12">
      <c r="A17" s="13"/>
      <c r="B17" s="54"/>
      <c r="C17" s="54">
        <v>0</v>
      </c>
      <c r="D17" s="54">
        <v>0</v>
      </c>
      <c r="E17" s="55">
        <v>0</v>
      </c>
      <c r="F17" s="56">
        <f t="shared" ref="F17:F19" si="0">C17*D17*E17</f>
        <v>0</v>
      </c>
      <c r="G17" s="13" t="s">
        <v>16</v>
      </c>
    </row>
    <row r="18" spans="1:7" ht="12">
      <c r="A18" s="13"/>
      <c r="B18" s="54"/>
      <c r="C18" s="54">
        <v>0</v>
      </c>
      <c r="D18" s="54">
        <v>0</v>
      </c>
      <c r="E18" s="55">
        <v>0</v>
      </c>
      <c r="F18" s="56">
        <f t="shared" si="0"/>
        <v>0</v>
      </c>
      <c r="G18" s="13" t="s">
        <v>16</v>
      </c>
    </row>
    <row r="19" spans="1:7" ht="12">
      <c r="A19" s="13"/>
      <c r="B19" s="54"/>
      <c r="C19" s="54">
        <v>0</v>
      </c>
      <c r="D19" s="54">
        <v>0</v>
      </c>
      <c r="E19" s="55">
        <v>0</v>
      </c>
      <c r="F19" s="56">
        <f t="shared" si="0"/>
        <v>0</v>
      </c>
      <c r="G19" s="13" t="s">
        <v>16</v>
      </c>
    </row>
    <row r="20" spans="1:7" ht="12">
      <c r="A20" s="84" t="s">
        <v>17</v>
      </c>
      <c r="B20" s="85"/>
      <c r="C20" s="85"/>
      <c r="D20" s="85"/>
      <c r="E20" s="86"/>
      <c r="F20" s="57">
        <f>SUM(F16:F19)</f>
        <v>0</v>
      </c>
    </row>
    <row r="21" spans="1:7" ht="12">
      <c r="A21" s="2"/>
      <c r="B21" s="50"/>
      <c r="C21" s="34"/>
      <c r="D21" s="58"/>
      <c r="E21" s="31"/>
    </row>
    <row r="22" spans="1:7" ht="12">
      <c r="A22" s="52" t="s">
        <v>18</v>
      </c>
      <c r="B22" s="11"/>
      <c r="C22" s="2"/>
      <c r="D22" s="2"/>
      <c r="E22" s="2"/>
    </row>
    <row r="23" spans="1:7" ht="12">
      <c r="A23" s="59"/>
      <c r="B23" s="11"/>
      <c r="C23" s="2"/>
      <c r="D23" s="2"/>
      <c r="E23" s="2"/>
    </row>
    <row r="24" spans="1:7" ht="48">
      <c r="A24" s="35" t="s">
        <v>19</v>
      </c>
      <c r="B24" s="37" t="s">
        <v>20</v>
      </c>
      <c r="C24" s="35" t="s">
        <v>21</v>
      </c>
      <c r="D24" s="35" t="s">
        <v>22</v>
      </c>
      <c r="E24" s="12" t="s">
        <v>13</v>
      </c>
      <c r="F24" s="12" t="s">
        <v>14</v>
      </c>
      <c r="G24" s="35" t="s">
        <v>15</v>
      </c>
    </row>
    <row r="25" spans="1:7" ht="12.75" customHeight="1">
      <c r="A25" s="13"/>
      <c r="B25" s="60"/>
      <c r="C25" s="54">
        <v>0</v>
      </c>
      <c r="D25" s="54">
        <v>0</v>
      </c>
      <c r="E25" s="55">
        <v>0</v>
      </c>
      <c r="F25" s="56">
        <f>+D25*E25</f>
        <v>0</v>
      </c>
      <c r="G25" s="13" t="s">
        <v>16</v>
      </c>
    </row>
    <row r="26" spans="1:7" ht="12">
      <c r="A26" s="13"/>
      <c r="B26" s="44"/>
      <c r="C26" s="54">
        <v>0</v>
      </c>
      <c r="D26" s="54">
        <v>0</v>
      </c>
      <c r="E26" s="55">
        <v>0</v>
      </c>
      <c r="F26" s="56">
        <f t="shared" ref="F26:F30" si="1">+D26*E26</f>
        <v>0</v>
      </c>
      <c r="G26" s="13" t="s">
        <v>16</v>
      </c>
    </row>
    <row r="27" spans="1:7" ht="12">
      <c r="A27" s="13"/>
      <c r="B27" s="44"/>
      <c r="C27" s="54">
        <v>0</v>
      </c>
      <c r="D27" s="54">
        <v>0</v>
      </c>
      <c r="E27" s="55">
        <v>0</v>
      </c>
      <c r="F27" s="56">
        <f t="shared" si="1"/>
        <v>0</v>
      </c>
      <c r="G27" s="13" t="s">
        <v>16</v>
      </c>
    </row>
    <row r="28" spans="1:7" ht="12">
      <c r="A28" s="13"/>
      <c r="B28" s="44"/>
      <c r="C28" s="54">
        <v>0</v>
      </c>
      <c r="D28" s="54">
        <v>0</v>
      </c>
      <c r="E28" s="55">
        <v>0</v>
      </c>
      <c r="F28" s="56">
        <f t="shared" si="1"/>
        <v>0</v>
      </c>
      <c r="G28" s="13" t="s">
        <v>16</v>
      </c>
    </row>
    <row r="29" spans="1:7" ht="12">
      <c r="A29" s="13"/>
      <c r="B29" s="44"/>
      <c r="C29" s="54">
        <v>0</v>
      </c>
      <c r="D29" s="54">
        <v>0</v>
      </c>
      <c r="E29" s="55">
        <v>0</v>
      </c>
      <c r="F29" s="56">
        <f t="shared" si="1"/>
        <v>0</v>
      </c>
      <c r="G29" s="13" t="s">
        <v>16</v>
      </c>
    </row>
    <row r="30" spans="1:7" ht="12">
      <c r="A30" s="13"/>
      <c r="B30" s="44"/>
      <c r="C30" s="54">
        <v>0</v>
      </c>
      <c r="D30" s="54">
        <v>0</v>
      </c>
      <c r="E30" s="55">
        <v>0</v>
      </c>
      <c r="F30" s="56">
        <f t="shared" si="1"/>
        <v>0</v>
      </c>
      <c r="G30" s="13" t="s">
        <v>16</v>
      </c>
    </row>
    <row r="31" spans="1:7" ht="12">
      <c r="A31" s="84" t="s">
        <v>17</v>
      </c>
      <c r="B31" s="85"/>
      <c r="C31" s="85"/>
      <c r="D31" s="85"/>
      <c r="E31" s="86"/>
      <c r="F31" s="57">
        <f>SUM(F25:F30)</f>
        <v>0</v>
      </c>
    </row>
    <row r="32" spans="1:7" ht="12">
      <c r="A32" s="2"/>
      <c r="B32" s="50"/>
      <c r="C32" s="34"/>
      <c r="D32" s="58"/>
      <c r="E32" s="31"/>
    </row>
    <row r="33" spans="1:10" ht="12" customHeight="1">
      <c r="A33" s="7" t="s">
        <v>23</v>
      </c>
      <c r="B33" s="11"/>
      <c r="C33" s="2"/>
      <c r="D33" s="2"/>
      <c r="E33" s="2"/>
    </row>
    <row r="34" spans="1:10" ht="12" customHeight="1">
      <c r="A34" s="61"/>
      <c r="B34" s="11"/>
      <c r="C34" s="2"/>
      <c r="D34" s="2"/>
      <c r="E34" s="2"/>
    </row>
    <row r="35" spans="1:10" ht="12">
      <c r="A35" s="89" t="s">
        <v>24</v>
      </c>
      <c r="B35" s="79" t="s">
        <v>25</v>
      </c>
      <c r="C35" s="79"/>
      <c r="D35" s="79"/>
      <c r="E35" s="79"/>
      <c r="F35" s="79" t="s">
        <v>26</v>
      </c>
      <c r="G35" s="79" t="s">
        <v>27</v>
      </c>
      <c r="H35" s="80" t="s">
        <v>13</v>
      </c>
      <c r="I35" s="80" t="s">
        <v>14</v>
      </c>
      <c r="J35" s="79" t="s">
        <v>15</v>
      </c>
    </row>
    <row r="36" spans="1:10" ht="60">
      <c r="A36" s="89"/>
      <c r="B36" s="35" t="s">
        <v>28</v>
      </c>
      <c r="C36" s="35" t="s">
        <v>29</v>
      </c>
      <c r="D36" s="35" t="s">
        <v>30</v>
      </c>
      <c r="E36" s="35" t="s">
        <v>31</v>
      </c>
      <c r="F36" s="79"/>
      <c r="G36" s="79"/>
      <c r="H36" s="81"/>
      <c r="I36" s="81"/>
      <c r="J36" s="79"/>
    </row>
    <row r="37" spans="1:10" ht="12">
      <c r="A37" s="43"/>
      <c r="B37" s="13"/>
      <c r="C37" s="13"/>
      <c r="D37" s="13"/>
      <c r="E37" s="13"/>
      <c r="F37" s="10" t="s">
        <v>32</v>
      </c>
      <c r="G37" s="54">
        <v>0</v>
      </c>
      <c r="H37" s="69">
        <v>0</v>
      </c>
      <c r="I37" s="69">
        <f>G37*H37</f>
        <v>0</v>
      </c>
      <c r="J37" s="13" t="s">
        <v>16</v>
      </c>
    </row>
    <row r="38" spans="1:10" ht="12">
      <c r="A38" s="43"/>
      <c r="B38" s="13"/>
      <c r="C38" s="13"/>
      <c r="D38" s="13"/>
      <c r="E38" s="13"/>
      <c r="F38" s="10" t="s">
        <v>32</v>
      </c>
      <c r="G38" s="54">
        <v>0</v>
      </c>
      <c r="H38" s="69">
        <v>0</v>
      </c>
      <c r="I38" s="69">
        <f>G38*H38</f>
        <v>0</v>
      </c>
      <c r="J38" s="13" t="s">
        <v>16</v>
      </c>
    </row>
    <row r="39" spans="1:10" ht="12">
      <c r="A39" s="43"/>
      <c r="B39" s="13"/>
      <c r="C39" s="13"/>
      <c r="D39" s="13"/>
      <c r="E39" s="13"/>
      <c r="F39" s="10" t="s">
        <v>32</v>
      </c>
      <c r="G39" s="54">
        <v>0</v>
      </c>
      <c r="H39" s="69">
        <v>0</v>
      </c>
      <c r="I39" s="69">
        <f>G39*H39</f>
        <v>0</v>
      </c>
      <c r="J39" s="13" t="s">
        <v>16</v>
      </c>
    </row>
    <row r="40" spans="1:10" ht="12">
      <c r="A40" s="43"/>
      <c r="B40" s="13"/>
      <c r="C40" s="13"/>
      <c r="D40" s="13"/>
      <c r="E40" s="13"/>
      <c r="F40" s="10" t="s">
        <v>32</v>
      </c>
      <c r="G40" s="54">
        <v>0</v>
      </c>
      <c r="H40" s="69">
        <v>0</v>
      </c>
      <c r="I40" s="69">
        <f t="shared" ref="I40:I45" si="2">G40*H40</f>
        <v>0</v>
      </c>
      <c r="J40" s="13" t="s">
        <v>16</v>
      </c>
    </row>
    <row r="41" spans="1:10" ht="12">
      <c r="A41" s="43"/>
      <c r="B41" s="13"/>
      <c r="C41" s="13"/>
      <c r="D41" s="13"/>
      <c r="E41" s="13"/>
      <c r="F41" s="10" t="s">
        <v>32</v>
      </c>
      <c r="G41" s="54">
        <v>0</v>
      </c>
      <c r="H41" s="69">
        <v>0</v>
      </c>
      <c r="I41" s="69">
        <f t="shared" si="2"/>
        <v>0</v>
      </c>
      <c r="J41" s="13" t="s">
        <v>16</v>
      </c>
    </row>
    <row r="42" spans="1:10" ht="12">
      <c r="A42" s="43"/>
      <c r="B42" s="13"/>
      <c r="C42" s="13"/>
      <c r="D42" s="13"/>
      <c r="E42" s="13"/>
      <c r="F42" s="10" t="s">
        <v>32</v>
      </c>
      <c r="G42" s="54">
        <v>0</v>
      </c>
      <c r="H42" s="69">
        <v>0</v>
      </c>
      <c r="I42" s="69">
        <f t="shared" si="2"/>
        <v>0</v>
      </c>
      <c r="J42" s="13" t="s">
        <v>16</v>
      </c>
    </row>
    <row r="43" spans="1:10" ht="12">
      <c r="A43" s="43"/>
      <c r="B43" s="13"/>
      <c r="C43" s="13"/>
      <c r="D43" s="13"/>
      <c r="E43" s="13"/>
      <c r="F43" s="10" t="s">
        <v>32</v>
      </c>
      <c r="G43" s="54">
        <v>0</v>
      </c>
      <c r="H43" s="69">
        <v>0</v>
      </c>
      <c r="I43" s="69">
        <f t="shared" si="2"/>
        <v>0</v>
      </c>
      <c r="J43" s="13" t="s">
        <v>16</v>
      </c>
    </row>
    <row r="44" spans="1:10" ht="12">
      <c r="A44" s="43"/>
      <c r="B44" s="13"/>
      <c r="C44" s="13"/>
      <c r="D44" s="13"/>
      <c r="E44" s="13"/>
      <c r="F44" s="10" t="s">
        <v>32</v>
      </c>
      <c r="G44" s="54">
        <v>0</v>
      </c>
      <c r="H44" s="69">
        <v>0</v>
      </c>
      <c r="I44" s="69">
        <f t="shared" si="2"/>
        <v>0</v>
      </c>
      <c r="J44" s="13" t="s">
        <v>16</v>
      </c>
    </row>
    <row r="45" spans="1:10" ht="12">
      <c r="A45" s="43"/>
      <c r="B45" s="13"/>
      <c r="C45" s="13"/>
      <c r="D45" s="13"/>
      <c r="E45" s="13"/>
      <c r="F45" s="10" t="s">
        <v>32</v>
      </c>
      <c r="G45" s="54">
        <v>0</v>
      </c>
      <c r="H45" s="69">
        <v>0</v>
      </c>
      <c r="I45" s="69">
        <f t="shared" si="2"/>
        <v>0</v>
      </c>
      <c r="J45" s="13" t="s">
        <v>16</v>
      </c>
    </row>
    <row r="46" spans="1:10" ht="12">
      <c r="A46" s="84" t="s">
        <v>17</v>
      </c>
      <c r="B46" s="85"/>
      <c r="C46" s="85"/>
      <c r="D46" s="85"/>
      <c r="E46" s="85"/>
      <c r="F46" s="85"/>
      <c r="G46" s="85"/>
      <c r="H46" s="86"/>
      <c r="I46" s="70">
        <f>SUM(I37:I45)</f>
        <v>0</v>
      </c>
    </row>
    <row r="47" spans="1:10" ht="12" customHeight="1">
      <c r="A47" s="3"/>
      <c r="B47" s="11"/>
      <c r="C47" s="3"/>
      <c r="D47" s="3"/>
      <c r="E47" s="3"/>
      <c r="F47" s="11"/>
      <c r="G47" s="11"/>
      <c r="H47" s="11"/>
      <c r="I47" s="11"/>
      <c r="J47" s="3"/>
    </row>
    <row r="48" spans="1:10" ht="12">
      <c r="A48" s="1" t="s">
        <v>33</v>
      </c>
      <c r="B48" s="50"/>
      <c r="C48" s="34"/>
      <c r="D48" s="34"/>
      <c r="E48" s="31"/>
    </row>
    <row r="49" spans="1:10" ht="12">
      <c r="A49" s="52"/>
      <c r="B49" s="50"/>
      <c r="C49" s="34"/>
      <c r="D49" s="34"/>
      <c r="E49" s="31"/>
    </row>
    <row r="50" spans="1:10" ht="12">
      <c r="A50" s="90" t="s">
        <v>34</v>
      </c>
      <c r="B50" s="92" t="s">
        <v>25</v>
      </c>
      <c r="C50" s="93"/>
      <c r="D50" s="93"/>
      <c r="E50" s="93"/>
      <c r="F50" s="94"/>
      <c r="G50" s="80" t="s">
        <v>27</v>
      </c>
      <c r="H50" s="80" t="s">
        <v>13</v>
      </c>
      <c r="I50" s="80" t="s">
        <v>14</v>
      </c>
      <c r="J50" s="79" t="s">
        <v>15</v>
      </c>
    </row>
    <row r="51" spans="1:10" ht="36">
      <c r="A51" s="91"/>
      <c r="B51" s="38" t="s">
        <v>35</v>
      </c>
      <c r="C51" s="38" t="s">
        <v>36</v>
      </c>
      <c r="D51" s="38" t="s">
        <v>37</v>
      </c>
      <c r="E51" s="92" t="s">
        <v>38</v>
      </c>
      <c r="F51" s="94"/>
      <c r="G51" s="81"/>
      <c r="H51" s="81"/>
      <c r="I51" s="81"/>
      <c r="J51" s="79"/>
    </row>
    <row r="52" spans="1:10" ht="12">
      <c r="A52" s="13"/>
      <c r="B52" s="13"/>
      <c r="C52" s="13"/>
      <c r="D52" s="65"/>
      <c r="E52" s="101"/>
      <c r="F52" s="102"/>
      <c r="G52" s="54">
        <v>0</v>
      </c>
      <c r="H52" s="69">
        <v>0</v>
      </c>
      <c r="I52" s="69">
        <f t="shared" ref="I52:I55" si="3">G52*H52</f>
        <v>0</v>
      </c>
      <c r="J52" s="13" t="s">
        <v>16</v>
      </c>
    </row>
    <row r="53" spans="1:10" ht="12">
      <c r="A53" s="13"/>
      <c r="B53" s="13"/>
      <c r="C53" s="13"/>
      <c r="D53" s="65"/>
      <c r="E53" s="101"/>
      <c r="F53" s="102"/>
      <c r="G53" s="54">
        <v>0</v>
      </c>
      <c r="H53" s="69">
        <v>0</v>
      </c>
      <c r="I53" s="69">
        <f t="shared" si="3"/>
        <v>0</v>
      </c>
      <c r="J53" s="13" t="s">
        <v>16</v>
      </c>
    </row>
    <row r="54" spans="1:10" ht="12">
      <c r="A54" s="13"/>
      <c r="B54" s="13"/>
      <c r="C54" s="13"/>
      <c r="D54" s="65"/>
      <c r="E54" s="101"/>
      <c r="F54" s="102"/>
      <c r="G54" s="54">
        <v>0</v>
      </c>
      <c r="H54" s="69">
        <v>0</v>
      </c>
      <c r="I54" s="69">
        <f t="shared" si="3"/>
        <v>0</v>
      </c>
      <c r="J54" s="13" t="s">
        <v>16</v>
      </c>
    </row>
    <row r="55" spans="1:10" ht="12">
      <c r="A55" s="13"/>
      <c r="B55" s="13"/>
      <c r="C55" s="13"/>
      <c r="D55" s="65"/>
      <c r="E55" s="101"/>
      <c r="F55" s="102"/>
      <c r="G55" s="54">
        <v>0</v>
      </c>
      <c r="H55" s="69">
        <v>0</v>
      </c>
      <c r="I55" s="69">
        <f t="shared" si="3"/>
        <v>0</v>
      </c>
      <c r="J55" s="13" t="s">
        <v>39</v>
      </c>
    </row>
    <row r="56" spans="1:10" ht="12">
      <c r="A56" s="84" t="s">
        <v>17</v>
      </c>
      <c r="B56" s="85"/>
      <c r="C56" s="85"/>
      <c r="D56" s="85"/>
      <c r="E56" s="85"/>
      <c r="F56" s="85"/>
      <c r="G56" s="85"/>
      <c r="H56" s="86"/>
      <c r="I56" s="71">
        <f>SUM(I52:I55)</f>
        <v>0</v>
      </c>
    </row>
    <row r="57" spans="1:10" ht="12">
      <c r="A57" s="3"/>
      <c r="B57" s="11"/>
      <c r="C57" s="3"/>
      <c r="D57" s="3"/>
      <c r="E57" s="31"/>
    </row>
    <row r="58" spans="1:10" ht="12">
      <c r="A58" s="52" t="s">
        <v>40</v>
      </c>
      <c r="B58" s="50"/>
      <c r="C58" s="34"/>
      <c r="D58" s="34"/>
      <c r="E58" s="31"/>
    </row>
    <row r="59" spans="1:10" ht="12">
      <c r="A59" s="53"/>
      <c r="B59" s="50"/>
      <c r="C59" s="34"/>
      <c r="D59" s="34"/>
      <c r="E59" s="31"/>
    </row>
    <row r="60" spans="1:10" ht="12">
      <c r="A60" s="95" t="s">
        <v>41</v>
      </c>
      <c r="B60" s="92" t="s">
        <v>42</v>
      </c>
      <c r="C60" s="93"/>
      <c r="D60" s="93"/>
      <c r="E60" s="94"/>
      <c r="F60" s="80" t="s">
        <v>26</v>
      </c>
      <c r="G60" s="80" t="s">
        <v>27</v>
      </c>
      <c r="H60" s="80" t="s">
        <v>13</v>
      </c>
      <c r="I60" s="80" t="s">
        <v>14</v>
      </c>
      <c r="J60" s="80" t="s">
        <v>15</v>
      </c>
    </row>
    <row r="61" spans="1:10" ht="36">
      <c r="A61" s="96"/>
      <c r="B61" s="16" t="s">
        <v>43</v>
      </c>
      <c r="C61" s="38" t="s">
        <v>44</v>
      </c>
      <c r="D61" s="92" t="s">
        <v>45</v>
      </c>
      <c r="E61" s="94"/>
      <c r="F61" s="81"/>
      <c r="G61" s="81"/>
      <c r="H61" s="81"/>
      <c r="I61" s="81"/>
      <c r="J61" s="81"/>
    </row>
    <row r="62" spans="1:10" ht="12">
      <c r="A62" s="13"/>
      <c r="B62" s="66"/>
      <c r="C62" s="66"/>
      <c r="D62" s="101"/>
      <c r="E62" s="102"/>
      <c r="F62" s="10" t="s">
        <v>32</v>
      </c>
      <c r="G62" s="54">
        <v>0</v>
      </c>
      <c r="H62" s="69">
        <v>0</v>
      </c>
      <c r="I62" s="69">
        <f t="shared" ref="I62:I64" si="4">G62*H62</f>
        <v>0</v>
      </c>
      <c r="J62" s="13" t="s">
        <v>16</v>
      </c>
    </row>
    <row r="63" spans="1:10" ht="12">
      <c r="A63" s="13"/>
      <c r="B63" s="66"/>
      <c r="C63" s="66"/>
      <c r="D63" s="101"/>
      <c r="E63" s="102"/>
      <c r="F63" s="10" t="s">
        <v>32</v>
      </c>
      <c r="G63" s="54">
        <v>0</v>
      </c>
      <c r="H63" s="69">
        <v>0</v>
      </c>
      <c r="I63" s="69">
        <f t="shared" si="4"/>
        <v>0</v>
      </c>
      <c r="J63" s="13" t="s">
        <v>16</v>
      </c>
    </row>
    <row r="64" spans="1:10" ht="12">
      <c r="A64" s="13"/>
      <c r="B64" s="66"/>
      <c r="C64" s="66"/>
      <c r="D64" s="101"/>
      <c r="E64" s="102"/>
      <c r="F64" s="10" t="s">
        <v>32</v>
      </c>
      <c r="G64" s="54">
        <v>0</v>
      </c>
      <c r="H64" s="69">
        <v>0</v>
      </c>
      <c r="I64" s="69">
        <f t="shared" si="4"/>
        <v>0</v>
      </c>
      <c r="J64" s="13" t="s">
        <v>16</v>
      </c>
    </row>
    <row r="65" spans="1:10" ht="12">
      <c r="A65" s="17" t="s">
        <v>17</v>
      </c>
      <c r="B65" s="18"/>
      <c r="C65" s="18"/>
      <c r="D65" s="18"/>
      <c r="E65" s="18"/>
      <c r="F65" s="18"/>
      <c r="G65" s="72"/>
      <c r="H65" s="72"/>
      <c r="I65" s="73">
        <f>SUM(I62:I64)</f>
        <v>0</v>
      </c>
    </row>
    <row r="66" spans="1:10" ht="12">
      <c r="A66" s="8"/>
      <c r="B66" s="9"/>
      <c r="C66" s="8"/>
      <c r="D66" s="8"/>
      <c r="E66" s="62"/>
    </row>
    <row r="67" spans="1:10" ht="22.5" customHeight="1">
      <c r="A67" s="87" t="s">
        <v>46</v>
      </c>
      <c r="B67" s="87"/>
      <c r="C67" s="87"/>
      <c r="D67" s="87"/>
      <c r="E67" s="87"/>
      <c r="F67" s="87"/>
      <c r="G67" s="87"/>
      <c r="H67" s="87"/>
      <c r="I67" s="87"/>
      <c r="J67" s="87"/>
    </row>
    <row r="68" spans="1:10" ht="18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</row>
    <row r="69" spans="1:10" ht="36">
      <c r="B69" s="99" t="s">
        <v>6</v>
      </c>
      <c r="C69" s="99"/>
      <c r="D69" s="20" t="s">
        <v>47</v>
      </c>
      <c r="E69" s="20" t="s">
        <v>48</v>
      </c>
      <c r="F69" s="20" t="s">
        <v>49</v>
      </c>
      <c r="G69" s="19" t="s">
        <v>50</v>
      </c>
      <c r="H69" s="20" t="s">
        <v>17</v>
      </c>
      <c r="I69" s="74"/>
      <c r="J69" s="74"/>
    </row>
    <row r="70" spans="1:10" s="34" customFormat="1" ht="12" customHeight="1">
      <c r="B70" s="41"/>
      <c r="C70" s="41"/>
      <c r="D70" s="20"/>
      <c r="E70" s="20"/>
      <c r="F70" s="50"/>
      <c r="G70" s="20"/>
      <c r="H70" s="20"/>
      <c r="I70" s="20"/>
    </row>
    <row r="71" spans="1:10" ht="11.25" customHeight="1">
      <c r="B71" s="29" t="s">
        <v>7</v>
      </c>
      <c r="C71" s="51"/>
      <c r="D71" s="63"/>
      <c r="E71" s="58"/>
      <c r="G71" s="21"/>
      <c r="H71" s="22"/>
      <c r="I71" s="22"/>
    </row>
    <row r="72" spans="1:10" ht="12">
      <c r="B72" s="77" t="str">
        <f>+A13</f>
        <v>1.1. Viáticos</v>
      </c>
      <c r="C72" s="77"/>
      <c r="D72" s="67" t="e">
        <f>+H72/$H$80</f>
        <v>#DIV/0!</v>
      </c>
      <c r="E72" s="22">
        <f>+SUMIF(G16:G19,"Donante",F16:F19)</f>
        <v>0</v>
      </c>
      <c r="F72" s="51" t="s">
        <v>51</v>
      </c>
      <c r="G72" s="23">
        <f>+SUMIF(G16:G19,"Vinculación",F16:F19)</f>
        <v>0</v>
      </c>
      <c r="H72" s="22">
        <f>SUM(E72:G72)</f>
        <v>0</v>
      </c>
      <c r="I72" s="75"/>
      <c r="J72" s="75"/>
    </row>
    <row r="73" spans="1:10" ht="12">
      <c r="B73" s="77" t="str">
        <f>+A22</f>
        <v>1.2. Movilización</v>
      </c>
      <c r="C73" s="77"/>
      <c r="D73" s="67" t="e">
        <f>+H73/$H$80</f>
        <v>#DIV/0!</v>
      </c>
      <c r="E73" s="22">
        <f>+SUMIF(G25:G30,"Donante",F25:F30)</f>
        <v>0</v>
      </c>
      <c r="F73" s="51" t="s">
        <v>51</v>
      </c>
      <c r="G73" s="23">
        <f>+SUMIF(G25:G30,"Vinculación",F25:F30)</f>
        <v>0</v>
      </c>
      <c r="H73" s="22">
        <f>SUM(E73:G73)</f>
        <v>0</v>
      </c>
      <c r="I73" s="75"/>
      <c r="J73" s="75"/>
    </row>
    <row r="74" spans="1:10" ht="12">
      <c r="B74" s="77" t="str">
        <f>+A33</f>
        <v>1.3. Materiales/Suministros/Insumos Fungibles</v>
      </c>
      <c r="C74" s="77"/>
      <c r="D74" s="67" t="e">
        <f>+H74/$H$80</f>
        <v>#DIV/0!</v>
      </c>
      <c r="E74" s="22">
        <f>+SUMIF(J37:J45,"Donante",I37:I45)</f>
        <v>0</v>
      </c>
      <c r="F74" s="51" t="s">
        <v>51</v>
      </c>
      <c r="G74" s="23">
        <f>+SUMIF(J37:J45,"Vinculación",I37:I45)</f>
        <v>0</v>
      </c>
      <c r="H74" s="22">
        <f>SUM(E74:G74)</f>
        <v>0</v>
      </c>
      <c r="I74" s="75"/>
      <c r="J74" s="75"/>
    </row>
    <row r="75" spans="1:10" ht="25.5" customHeight="1">
      <c r="B75" s="77" t="str">
        <f>+A48</f>
        <v>1.4. Gastos de Servicios (Socialización, sistematización y otros)</v>
      </c>
      <c r="C75" s="77"/>
      <c r="D75" s="67" t="e">
        <f>+H75/$H$80</f>
        <v>#DIV/0!</v>
      </c>
      <c r="E75" s="22">
        <f>+SUMIF(J52:J55,"Donante",I52:I55)</f>
        <v>0</v>
      </c>
      <c r="F75" s="22">
        <f>+SUMIF(J52:J55,"Imprenta ESPOL",I52:I55)</f>
        <v>0</v>
      </c>
      <c r="G75" s="24">
        <f>+SUMIF(J52:J55,"Vinculación",I52:I55)</f>
        <v>0</v>
      </c>
      <c r="H75" s="22">
        <f>SUM(E75:G75)</f>
        <v>0</v>
      </c>
      <c r="I75" s="75"/>
      <c r="J75" s="75"/>
    </row>
    <row r="76" spans="1:10" ht="24" customHeight="1">
      <c r="B76" s="76" t="s">
        <v>52</v>
      </c>
      <c r="C76" s="76"/>
      <c r="D76" s="68" t="e">
        <f>SUM(D72:D75)</f>
        <v>#DIV/0!</v>
      </c>
      <c r="E76" s="28">
        <f>SUM(E72:E75)</f>
        <v>0</v>
      </c>
      <c r="F76" s="28">
        <f>SUM(F72:F75)</f>
        <v>0</v>
      </c>
      <c r="G76" s="25">
        <f>SUM(G72:G75)</f>
        <v>0</v>
      </c>
      <c r="H76" s="26">
        <f>SUM(H72:H75)</f>
        <v>0</v>
      </c>
      <c r="I76" s="78"/>
      <c r="J76" s="78"/>
    </row>
    <row r="77" spans="1:10" ht="12" customHeight="1">
      <c r="B77" s="29" t="s">
        <v>40</v>
      </c>
      <c r="C77" s="29"/>
      <c r="D77" s="67"/>
      <c r="E77" s="22"/>
      <c r="G77" s="21"/>
      <c r="H77" s="22"/>
      <c r="I77" s="22"/>
    </row>
    <row r="78" spans="1:10" ht="12">
      <c r="B78" s="77" t="s">
        <v>53</v>
      </c>
      <c r="C78" s="77"/>
      <c r="D78" s="67" t="e">
        <f>+H78/$H$80</f>
        <v>#DIV/0!</v>
      </c>
      <c r="E78" s="22">
        <f>+SUMIF(J62:J64,"Donante",I62:I64)</f>
        <v>0</v>
      </c>
      <c r="F78" s="51" t="s">
        <v>51</v>
      </c>
      <c r="G78" s="23">
        <f>+SUMIF(J62:J64,"Vinculación",I62:I64)</f>
        <v>0</v>
      </c>
      <c r="H78" s="22">
        <f>SUM(E78:G78)</f>
        <v>0</v>
      </c>
      <c r="I78" s="75"/>
      <c r="J78" s="75"/>
    </row>
    <row r="79" spans="1:10" ht="24" customHeight="1">
      <c r="B79" s="76" t="s">
        <v>54</v>
      </c>
      <c r="C79" s="76"/>
      <c r="D79" s="68" t="e">
        <f>SUM(D78)</f>
        <v>#DIV/0!</v>
      </c>
      <c r="E79" s="28">
        <f>SUM(E78)</f>
        <v>0</v>
      </c>
      <c r="F79" s="28">
        <f>SUM(F78)</f>
        <v>0</v>
      </c>
      <c r="G79" s="25">
        <f>SUM(G78)</f>
        <v>0</v>
      </c>
      <c r="H79" s="26">
        <f>SUM(E79:G79)</f>
        <v>0</v>
      </c>
      <c r="I79" s="78"/>
      <c r="J79" s="78"/>
    </row>
    <row r="80" spans="1:10" ht="30.75" customHeight="1">
      <c r="B80" s="76" t="s">
        <v>55</v>
      </c>
      <c r="C80" s="76"/>
      <c r="D80" s="68" t="e">
        <f>+D76+D79</f>
        <v>#DIV/0!</v>
      </c>
      <c r="E80" s="28">
        <f>E76+E79</f>
        <v>0</v>
      </c>
      <c r="F80" s="28">
        <f>F76+F79</f>
        <v>0</v>
      </c>
      <c r="G80" s="27">
        <f>+G76+G79</f>
        <v>0</v>
      </c>
      <c r="H80" s="28">
        <f>+H76+H79</f>
        <v>0</v>
      </c>
      <c r="I80" s="78"/>
      <c r="J80" s="78"/>
    </row>
    <row r="81" spans="1:10" ht="22.35" customHeight="1">
      <c r="B81" s="14"/>
      <c r="C81" s="29"/>
      <c r="D81" s="40"/>
      <c r="E81" s="30"/>
      <c r="F81" s="31"/>
      <c r="G81" s="28"/>
      <c r="H81" s="28"/>
    </row>
    <row r="82" spans="1:10" ht="12" customHeight="1">
      <c r="B82" s="14"/>
      <c r="D82" s="98" t="s">
        <v>56</v>
      </c>
      <c r="E82" s="98"/>
      <c r="F82" s="98"/>
      <c r="G82" s="98"/>
      <c r="H82" s="98"/>
    </row>
    <row r="83" spans="1:10" ht="36.75" customHeight="1">
      <c r="B83" s="14"/>
      <c r="C83" s="29"/>
      <c r="D83" s="40"/>
      <c r="E83" s="30"/>
      <c r="F83" s="40"/>
      <c r="G83" s="40"/>
      <c r="H83" s="28"/>
      <c r="J83" s="40"/>
    </row>
    <row r="84" spans="1:10" ht="24.75" customHeight="1">
      <c r="B84" s="14"/>
      <c r="D84" s="100" t="s">
        <v>57</v>
      </c>
      <c r="E84" s="100"/>
      <c r="F84" s="100"/>
      <c r="G84" s="42"/>
      <c r="J84" s="40"/>
    </row>
    <row r="85" spans="1:10" ht="12" customHeight="1">
      <c r="B85" s="14"/>
      <c r="D85" s="97" t="s">
        <v>58</v>
      </c>
      <c r="E85" s="97"/>
      <c r="F85" s="97"/>
      <c r="G85" s="39"/>
      <c r="H85" s="39"/>
      <c r="J85" s="40"/>
    </row>
    <row r="86" spans="1:10" ht="12" customHeight="1">
      <c r="B86" s="14"/>
      <c r="C86" s="32"/>
      <c r="D86" s="97" t="s">
        <v>59</v>
      </c>
      <c r="E86" s="97"/>
      <c r="F86" s="97"/>
      <c r="G86" s="39"/>
      <c r="H86" s="39"/>
      <c r="I86" s="39"/>
      <c r="J86" s="42"/>
    </row>
    <row r="87" spans="1:10" ht="12" customHeight="1">
      <c r="B87" s="14"/>
      <c r="J87" s="39"/>
    </row>
    <row r="88" spans="1:10" ht="12" customHeight="1">
      <c r="A88" s="29"/>
      <c r="B88" s="39"/>
      <c r="C88" s="30"/>
      <c r="D88" s="97"/>
      <c r="E88" s="97"/>
      <c r="F88" s="28"/>
      <c r="J88" s="39"/>
    </row>
    <row r="89" spans="1:10" ht="12">
      <c r="A89" s="2"/>
      <c r="B89" s="64"/>
      <c r="C89" s="30"/>
      <c r="D89" s="30"/>
      <c r="E89" s="34"/>
    </row>
  </sheetData>
  <mergeCells count="64">
    <mergeCell ref="G82:H82"/>
    <mergeCell ref="D84:F84"/>
    <mergeCell ref="D85:F85"/>
    <mergeCell ref="D86:F86"/>
    <mergeCell ref="E52:F52"/>
    <mergeCell ref="E53:F53"/>
    <mergeCell ref="E54:F54"/>
    <mergeCell ref="E55:F55"/>
    <mergeCell ref="D62:E62"/>
    <mergeCell ref="D63:E63"/>
    <mergeCell ref="D64:E64"/>
    <mergeCell ref="A60:A61"/>
    <mergeCell ref="B60:E60"/>
    <mergeCell ref="F60:F61"/>
    <mergeCell ref="D61:E61"/>
    <mergeCell ref="D88:E88"/>
    <mergeCell ref="D82:F82"/>
    <mergeCell ref="B69:C69"/>
    <mergeCell ref="B75:C75"/>
    <mergeCell ref="B76:C76"/>
    <mergeCell ref="B79:C79"/>
    <mergeCell ref="J35:J36"/>
    <mergeCell ref="A67:J67"/>
    <mergeCell ref="A35:A36"/>
    <mergeCell ref="A50:A51"/>
    <mergeCell ref="A46:H46"/>
    <mergeCell ref="B50:F50"/>
    <mergeCell ref="G50:G51"/>
    <mergeCell ref="H50:H51"/>
    <mergeCell ref="E51:F51"/>
    <mergeCell ref="A56:H56"/>
    <mergeCell ref="I50:I51"/>
    <mergeCell ref="J50:J51"/>
    <mergeCell ref="G60:G61"/>
    <mergeCell ref="H60:H61"/>
    <mergeCell ref="I60:I61"/>
    <mergeCell ref="J60:J61"/>
    <mergeCell ref="A1:J1"/>
    <mergeCell ref="A2:J2"/>
    <mergeCell ref="A31:E31"/>
    <mergeCell ref="A9:J9"/>
    <mergeCell ref="A20:E20"/>
    <mergeCell ref="B5:J5"/>
    <mergeCell ref="B6:J6"/>
    <mergeCell ref="B7:J7"/>
    <mergeCell ref="B35:E35"/>
    <mergeCell ref="F35:F36"/>
    <mergeCell ref="G35:G36"/>
    <mergeCell ref="H35:H36"/>
    <mergeCell ref="I35:I36"/>
    <mergeCell ref="I69:J69"/>
    <mergeCell ref="I72:J72"/>
    <mergeCell ref="B80:C80"/>
    <mergeCell ref="B72:C72"/>
    <mergeCell ref="B73:C73"/>
    <mergeCell ref="B74:C74"/>
    <mergeCell ref="B78:C78"/>
    <mergeCell ref="I73:J73"/>
    <mergeCell ref="I74:J74"/>
    <mergeCell ref="I78:J78"/>
    <mergeCell ref="I79:J79"/>
    <mergeCell ref="I80:J80"/>
    <mergeCell ref="I75:J75"/>
    <mergeCell ref="I76:J76"/>
  </mergeCells>
  <phoneticPr fontId="3" type="noConversion"/>
  <dataValidations count="6">
    <dataValidation type="list" allowBlank="1" showInputMessage="1" showErrorMessage="1" sqref="J62:J64 J37:J45 G25:G30 G16:G19" xr:uid="{00000000-0002-0000-0000-000000000000}">
      <formula1>"Vinculación, Donante"</formula1>
    </dataValidation>
    <dataValidation type="list" allowBlank="1" showInputMessage="1" showErrorMessage="1" sqref="B25:B30" xr:uid="{00000000-0002-0000-0000-000001000000}">
      <formula1>"Transespol, Caja Chica, Fondo Específico"</formula1>
    </dataValidation>
    <dataValidation type="list" allowBlank="1" showInputMessage="1" showErrorMessage="1" sqref="A25:A30" xr:uid="{00000000-0002-0000-0000-000002000000}">
      <formula1>"Fluvial, Terrestre"</formula1>
    </dataValidation>
    <dataValidation type="list" allowBlank="1" showInputMessage="1" showErrorMessage="1" sqref="F62:F64 F37:F45" xr:uid="{00000000-0002-0000-0000-000003000000}">
      <formula1>"Barril,Centígramo,Centímetro,Centímetro Cúbico,Galón,Gramo,Kilogramo,Kilometro,Kilometro Cuadrado,Libra,Litro,Metro,Metro Cúbico,Metro Cuadrado,Miligramo,Miligramo,Milimetro,Par,Pies,Pulgada,Quintal,Tonelada,Unidad,Yarda"</formula1>
    </dataValidation>
    <dataValidation allowBlank="1" showInputMessage="1" showErrorMessage="1" errorTitle="Error" error="No es necesario indicar especificaciones para los bienes que se encuentran en el catálogo electrónico del SERCOP" sqref="B37:E45" xr:uid="{00000000-0002-0000-0000-000004000000}"/>
    <dataValidation type="list" allowBlank="1" showInputMessage="1" showErrorMessage="1" sqref="J52:J55" xr:uid="{00000000-0002-0000-0000-000005000000}">
      <formula1>"Vinculación, Donante, Imprenta ESPOL"</formula1>
    </dataValidation>
  </dataValidations>
  <printOptions horizontalCentered="1"/>
  <pageMargins left="0.59055118110236227" right="0.59055118110236227" top="0.78740157480314965" bottom="0.59055118110236227" header="0" footer="0"/>
  <pageSetup paperSize="9" scale="91" fitToHeight="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ESPOL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</dc:creator>
  <cp:keywords/>
  <dc:description/>
  <cp:lastModifiedBy>Jerry Moreira</cp:lastModifiedBy>
  <cp:revision/>
  <dcterms:created xsi:type="dcterms:W3CDTF">2009-10-18T18:05:46Z</dcterms:created>
  <dcterms:modified xsi:type="dcterms:W3CDTF">2022-05-10T20:30:59Z</dcterms:modified>
  <cp:category/>
  <cp:contentStatus/>
</cp:coreProperties>
</file>